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E9" i="5" l="1"/>
  <c r="AD9" i="5"/>
  <c r="AC9" i="5"/>
  <c r="AB9" i="5"/>
  <c r="AA9" i="5"/>
  <c r="AS9" i="5" l="1"/>
  <c r="AR9" i="5"/>
  <c r="AQ9" i="5"/>
  <c r="AP9" i="5"/>
  <c r="AO9" i="5"/>
  <c r="AN9" i="5"/>
  <c r="AM9" i="5"/>
  <c r="AG9" i="5"/>
  <c r="K14" i="5" s="1"/>
  <c r="I14" i="5"/>
  <c r="O14" i="5" s="1"/>
  <c r="G14" i="5"/>
  <c r="E14" i="5"/>
  <c r="W9" i="5"/>
  <c r="U9" i="5"/>
  <c r="T9" i="5"/>
  <c r="S9" i="5"/>
  <c r="R9" i="5"/>
  <c r="Q9" i="5"/>
  <c r="K9" i="5"/>
  <c r="K13" i="5" s="1"/>
  <c r="I9" i="5"/>
  <c r="I13" i="5" s="1"/>
  <c r="I15" i="5" s="1"/>
  <c r="O15" i="5" s="1"/>
  <c r="H9" i="5"/>
  <c r="H13" i="5" s="1"/>
  <c r="G9" i="5"/>
  <c r="G13" i="5" s="1"/>
  <c r="G15" i="5" s="1"/>
  <c r="F9" i="5"/>
  <c r="F13" i="5" s="1"/>
  <c r="E9" i="5"/>
  <c r="E13" i="5" s="1"/>
  <c r="E15" i="5" s="1"/>
  <c r="K15" i="5" l="1"/>
  <c r="F14" i="5"/>
  <c r="H14" i="5"/>
  <c r="H15" i="5" s="1"/>
  <c r="M15" i="5" s="1"/>
  <c r="F15" i="5"/>
  <c r="J15" i="5"/>
  <c r="J14" i="5"/>
  <c r="L15" i="5"/>
  <c r="L14" i="5"/>
  <c r="M14" i="5"/>
  <c r="AF9" i="5"/>
  <c r="N15" i="5" l="1"/>
  <c r="N14" i="5"/>
</calcChain>
</file>

<file path=xl/sharedStrings.xml><?xml version="1.0" encoding="utf-8"?>
<sst xmlns="http://schemas.openxmlformats.org/spreadsheetml/2006/main" count="75" uniqueCount="35">
  <si>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</si>
  <si>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</si>
  <si>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</si>
  <si>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</si>
  <si>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</si>
  <si>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</si>
  <si>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</si>
  <si>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</si>
  <si>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</si>
  <si>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</si>
  <si>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</si>
  <si>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</si>
  <si>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</si>
  <si>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</si>
  <si>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</si>
  <si>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</si>
  <si>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</si>
  <si>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</si>
  <si>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</si>
  <si>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</si>
  <si>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</si>
  <si>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</si>
  <si>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</si>
  <si>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</si>
  <si>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Vesa Ranta</t>
  </si>
  <si>
    <t>1.</t>
  </si>
  <si>
    <t>Manse PP</t>
  </si>
  <si>
    <t>Manse PP = Manse PP, Tampere  (2005)</t>
  </si>
  <si>
    <t>23.3.1968</t>
  </si>
  <si>
    <t>12.</t>
  </si>
  <si>
    <t>VäVi</t>
  </si>
  <si>
    <t>9.</t>
  </si>
  <si>
    <t>YPa</t>
  </si>
  <si>
    <t>VäVi = Vähänkyrön Viesti  (1938)</t>
  </si>
  <si>
    <t>YPa = Ylöjärven Pallo  (1960)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</si>
</sst>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42578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1987</v>
      </c>
      <c r="Y4" s="12" t="s">
        <v>29</v>
      </c>
      <c r="Z4" s="71" t="s">
        <v>30</v>
      </c>
      <c r="AA4" s="12">
        <v>21</v>
      </c>
      <c r="AB4" s="12">
        <v>0</v>
      </c>
      <c r="AC4" s="12">
        <v>5</v>
      </c>
      <c r="AD4" s="12">
        <v>10</v>
      </c>
      <c r="AE4" s="12"/>
      <c r="AF4" s="68"/>
      <c r="AG4" s="7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71"/>
      <c r="AA5" s="12">
        <v>0</v>
      </c>
      <c r="AB5" s="12"/>
      <c r="AC5" s="12"/>
      <c r="AD5" s="12"/>
      <c r="AE5" s="12"/>
      <c r="AF5" s="68"/>
      <c r="AG5" s="7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1992</v>
      </c>
      <c r="Y6" s="12" t="s">
        <v>31</v>
      </c>
      <c r="Z6" s="72" t="s">
        <v>32</v>
      </c>
      <c r="AA6" s="12">
        <v>22</v>
      </c>
      <c r="AB6" s="12">
        <v>0</v>
      </c>
      <c r="AC6" s="12">
        <v>11</v>
      </c>
      <c r="AD6" s="12">
        <v>7</v>
      </c>
      <c r="AE6" s="12"/>
      <c r="AF6" s="68"/>
      <c r="AG6" s="10"/>
      <c r="AH6" s="64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72"/>
      <c r="AA7" s="12">
        <v>0</v>
      </c>
      <c r="AB7" s="12"/>
      <c r="AC7" s="12"/>
      <c r="AD7" s="12"/>
      <c r="AE7" s="12"/>
      <c r="AF7" s="68"/>
      <c r="AG7" s="10"/>
      <c r="AH7" s="64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2006</v>
      </c>
      <c r="Y8" s="12" t="s">
        <v>25</v>
      </c>
      <c r="Z8" s="1" t="s">
        <v>26</v>
      </c>
      <c r="AA8" s="12">
        <v>8</v>
      </c>
      <c r="AB8" s="12">
        <v>0</v>
      </c>
      <c r="AC8" s="12">
        <v>8</v>
      </c>
      <c r="AD8" s="12">
        <v>3</v>
      </c>
      <c r="AE8" s="12">
        <v>25</v>
      </c>
      <c r="AF8" s="68">
        <v>0.52080000000000004</v>
      </c>
      <c r="AG8" s="69">
        <v>48</v>
      </c>
      <c r="AH8" s="7"/>
      <c r="AI8" s="7"/>
      <c r="AJ8" s="7"/>
      <c r="AK8" s="7"/>
      <c r="AL8" s="10"/>
      <c r="AM8" s="12">
        <v>2</v>
      </c>
      <c r="AN8" s="12">
        <v>0</v>
      </c>
      <c r="AO8" s="12">
        <v>1</v>
      </c>
      <c r="AP8" s="12">
        <v>0</v>
      </c>
      <c r="AQ8" s="12">
        <v>6</v>
      </c>
      <c r="AR8" s="65">
        <v>0.6</v>
      </c>
      <c r="AS8" s="66">
        <v>10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SUM(E8:E8)</f>
        <v>0</v>
      </c>
      <c r="F9" s="36">
        <f>SUM(F8:F8)</f>
        <v>0</v>
      </c>
      <c r="G9" s="36">
        <f>SUM(G8:G8)</f>
        <v>0</v>
      </c>
      <c r="H9" s="36">
        <f>SUM(H8:H8)</f>
        <v>0</v>
      </c>
      <c r="I9" s="36">
        <f>SUM(I8:I8)</f>
        <v>0</v>
      </c>
      <c r="J9" s="37">
        <v>0</v>
      </c>
      <c r="K9" s="21">
        <f>SUM(K8:K8)</f>
        <v>0</v>
      </c>
      <c r="L9" s="18"/>
      <c r="M9" s="29"/>
      <c r="N9" s="41"/>
      <c r="O9" s="42"/>
      <c r="P9" s="10"/>
      <c r="Q9" s="36">
        <f>SUM(Q8:Q8)</f>
        <v>0</v>
      </c>
      <c r="R9" s="36">
        <f>SUM(R8:R8)</f>
        <v>0</v>
      </c>
      <c r="S9" s="36">
        <f>SUM(S8:S8)</f>
        <v>0</v>
      </c>
      <c r="T9" s="36">
        <f>SUM(T8:T8)</f>
        <v>0</v>
      </c>
      <c r="U9" s="36">
        <f>SUM(U8:U8)</f>
        <v>0</v>
      </c>
      <c r="V9" s="15">
        <v>0</v>
      </c>
      <c r="W9" s="21">
        <f>SUM(W8:W8)</f>
        <v>0</v>
      </c>
      <c r="X9" s="64" t="s">
        <v>13</v>
      </c>
      <c r="Y9" s="11"/>
      <c r="Z9" s="9"/>
      <c r="AA9" s="36">
        <f>SUM(AA4:AA8)</f>
        <v>51</v>
      </c>
      <c r="AB9" s="36">
        <f t="shared" ref="AB9:AE9" si="0">SUM(AB4:AB8)</f>
        <v>0</v>
      </c>
      <c r="AC9" s="36">
        <f t="shared" si="0"/>
        <v>24</v>
      </c>
      <c r="AD9" s="36">
        <f t="shared" si="0"/>
        <v>20</v>
      </c>
      <c r="AE9" s="36">
        <f t="shared" si="0"/>
        <v>25</v>
      </c>
      <c r="AF9" s="37">
        <f>PRODUCT(AE9/AG9)</f>
        <v>0.52083333333333337</v>
      </c>
      <c r="AG9" s="21">
        <f>SUM(AG8:AG8)</f>
        <v>48</v>
      </c>
      <c r="AH9" s="18"/>
      <c r="AI9" s="29"/>
      <c r="AJ9" s="41"/>
      <c r="AK9" s="42"/>
      <c r="AL9" s="10"/>
      <c r="AM9" s="36">
        <f>SUM(AM8:AM8)</f>
        <v>2</v>
      </c>
      <c r="AN9" s="36">
        <f>SUM(AN8:AN8)</f>
        <v>0</v>
      </c>
      <c r="AO9" s="36">
        <f>SUM(AO8:AO8)</f>
        <v>1</v>
      </c>
      <c r="AP9" s="36">
        <f>SUM(AP8:AP8)</f>
        <v>0</v>
      </c>
      <c r="AQ9" s="36">
        <f>SUM(AQ8:AQ8)</f>
        <v>6</v>
      </c>
      <c r="AR9" s="37">
        <f>PRODUCT(AQ9/AS9)</f>
        <v>0.6</v>
      </c>
      <c r="AS9" s="39">
        <f>SUM(AS8:AS8)</f>
        <v>10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7"/>
      <c r="R11" s="17" t="s">
        <v>10</v>
      </c>
      <c r="S11" s="17"/>
      <c r="T11" s="54" t="s">
        <v>33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34</v>
      </c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27</v>
      </c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53</v>
      </c>
      <c r="F14" s="47">
        <f>PRODUCT(AB9+AN9)</f>
        <v>0</v>
      </c>
      <c r="G14" s="47">
        <f>PRODUCT(AC9+AO9)</f>
        <v>25</v>
      </c>
      <c r="H14" s="47">
        <f>PRODUCT(AD9+AP9)</f>
        <v>20</v>
      </c>
      <c r="I14" s="47">
        <f>PRODUCT(AE9+AQ9)</f>
        <v>31</v>
      </c>
      <c r="J14" s="60">
        <f>PRODUCT(I14/K14)</f>
        <v>0.53448275862068961</v>
      </c>
      <c r="K14" s="10">
        <f>PRODUCT(AG9+AS9)</f>
        <v>58</v>
      </c>
      <c r="L14" s="53">
        <f>PRODUCT((F14+G14)/E14)</f>
        <v>0.47169811320754718</v>
      </c>
      <c r="M14" s="53">
        <f>PRODUCT(H14/E14)</f>
        <v>0.37735849056603776</v>
      </c>
      <c r="N14" s="53">
        <f>PRODUCT((F14+G14+H14)/E14)</f>
        <v>0.84905660377358494</v>
      </c>
      <c r="O14" s="53">
        <f>PRODUCT(I14/10)</f>
        <v>3.1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53</v>
      </c>
      <c r="F15" s="47">
        <f t="shared" ref="F15:I15" si="1">SUM(F12:F14)</f>
        <v>0</v>
      </c>
      <c r="G15" s="47">
        <f t="shared" si="1"/>
        <v>25</v>
      </c>
      <c r="H15" s="47">
        <f t="shared" si="1"/>
        <v>20</v>
      </c>
      <c r="I15" s="47">
        <f t="shared" si="1"/>
        <v>31</v>
      </c>
      <c r="J15" s="60">
        <f>PRODUCT(I15/K15)</f>
        <v>0.53448275862068961</v>
      </c>
      <c r="K15" s="16">
        <f>SUM(K12:K14)</f>
        <v>58</v>
      </c>
      <c r="L15" s="53">
        <f>PRODUCT((F15+G15)/E15)</f>
        <v>0.47169811320754718</v>
      </c>
      <c r="M15" s="53">
        <f>PRODUCT(H15/E15)</f>
        <v>0.37735849056603776</v>
      </c>
      <c r="N15" s="53">
        <f>PRODUCT((F15+G15+H15)/E15)</f>
        <v>0.84905660377358494</v>
      </c>
      <c r="O15" s="53">
        <f>PRODUCT(I15/10)</f>
        <v>3.1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2018-12-26T20:10:19Z</dcterms:modified>
</cp:coreProperties>
</file>